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<sst xmlns="http://schemas.openxmlformats.org/spreadsheetml/2006/main" count="83" uniqueCount="76">
  <si>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STAV</t>
  </si>
  <si>
    <t xml:space="preserve">podle inventarizace           </t>
  </si>
  <si>
    <t>podle účetnictví</t>
  </si>
  <si>
    <t>účet</t>
  </si>
  <si>
    <t>název</t>
  </si>
  <si>
    <t>Dlouhodobý hmotný majetek</t>
  </si>
  <si>
    <t>031</t>
  </si>
  <si>
    <t>Pozemky</t>
  </si>
  <si>
    <t>021</t>
  </si>
  <si>
    <t>Stavby</t>
  </si>
  <si>
    <t>022</t>
  </si>
  <si>
    <t>Samostatné movité věci a soubory MV</t>
  </si>
  <si>
    <t>Dlouhodobý finanční majetek</t>
  </si>
  <si>
    <t>069</t>
  </si>
  <si>
    <t>Ostatní dlouhod. finanční majetek</t>
  </si>
  <si>
    <t>Celkem</t>
  </si>
  <si>
    <t>Zásoby</t>
  </si>
  <si>
    <t>112</t>
  </si>
  <si>
    <t>Materiál na skladě</t>
  </si>
  <si>
    <t>Krátkodobé pohledávky</t>
  </si>
  <si>
    <t>311</t>
  </si>
  <si>
    <t>Odběratelé</t>
  </si>
  <si>
    <t>315</t>
  </si>
  <si>
    <t>Krátkodobý finanční majetek</t>
  </si>
  <si>
    <t>231</t>
  </si>
  <si>
    <t>Základní běžný účet ÚSC</t>
  </si>
  <si>
    <t>261</t>
  </si>
  <si>
    <t>Pokladna</t>
  </si>
  <si>
    <t>Krátkodobé závazky</t>
  </si>
  <si>
    <t>321</t>
  </si>
  <si>
    <t>Dodavatelé</t>
  </si>
  <si>
    <t>Skutečný stav inventarizovaného majetku byl zjištěn přepočtením, měřením  a porovnáním s údaji, uvedených v inventurních soupisech a v účetní evidenci.</t>
  </si>
  <si>
    <t>brutto hodnota</t>
  </si>
  <si>
    <t>028</t>
  </si>
  <si>
    <t>Drobný dlouh.hmotný majetek</t>
  </si>
  <si>
    <t>ZÁPIS</t>
  </si>
  <si>
    <t>Pohledávky za rozpočtované příjmy</t>
  </si>
  <si>
    <t>314</t>
  </si>
  <si>
    <t>Krátkodobé poskytnuté zálohy</t>
  </si>
  <si>
    <t>388</t>
  </si>
  <si>
    <t>Dohadné účty aktivní</t>
  </si>
  <si>
    <t>389</t>
  </si>
  <si>
    <t>Dohadné účty pasivní</t>
  </si>
  <si>
    <t>Dlouhodobý nehmotný majetek</t>
  </si>
  <si>
    <t>018</t>
  </si>
  <si>
    <t>Drobný dlouh.nehmotný majetek</t>
  </si>
  <si>
    <r>
      <t xml:space="preserve">Vykázané krátkodobé závazky na účtu </t>
    </r>
    <r>
      <rPr>
        <b/>
        <sz val="12"/>
        <color indexed="8"/>
        <rFont val="Times New Roman"/>
        <family val="1"/>
      </rPr>
      <t>321 - Dodavatelé</t>
    </r>
    <r>
      <rPr>
        <sz val="12"/>
        <color indexed="8"/>
        <rFont val="Times New Roman"/>
        <family val="1"/>
      </rPr>
      <t xml:space="preserve"> jsou splatné v následujícím roce.</t>
    </r>
  </si>
  <si>
    <t>Vypracovala: Lenka Formanová</t>
  </si>
  <si>
    <t>Za správnost odpovídá: Martin Štěpánek</t>
  </si>
  <si>
    <t>019</t>
  </si>
  <si>
    <t>Ostatní dlouhodobý nehmotný majetek</t>
  </si>
  <si>
    <t>377</t>
  </si>
  <si>
    <t>Ostatní krátkodobé pohledávky</t>
  </si>
  <si>
    <t>378</t>
  </si>
  <si>
    <t>Ostatní krátkodobé závazky</t>
  </si>
  <si>
    <r>
      <t xml:space="preserve">Účet </t>
    </r>
    <r>
      <rPr>
        <b/>
        <sz val="12"/>
        <color indexed="8"/>
        <rFont val="Times New Roman"/>
        <family val="1"/>
      </rPr>
      <t>315 - Jiné pohledávky z hlavní činnosti</t>
    </r>
    <r>
      <rPr>
        <sz val="12"/>
        <color indexed="8"/>
        <rFont val="Times New Roman"/>
        <family val="1"/>
      </rPr>
      <t>, zachycuje nedoplatky na místních poplatcích tzn. poplatek za psy a za komunální odpad.</t>
    </r>
  </si>
  <si>
    <r>
      <t xml:space="preserve">Na účet </t>
    </r>
    <r>
      <rPr>
        <b/>
        <sz val="12"/>
        <color indexed="8"/>
        <rFont val="Times New Roman"/>
        <family val="1"/>
      </rPr>
      <t>377 - Ostatní krátkodobé pohledávky</t>
    </r>
    <r>
      <rPr>
        <sz val="12"/>
        <color indexed="8"/>
        <rFont val="Times New Roman"/>
        <family val="1"/>
      </rPr>
      <t xml:space="preserve">, byl zaúčtován náklad spojený s pohřbem občana, který zajišťovala obec. Očekává se náhrada po ukončení  dědického řízení. </t>
    </r>
  </si>
  <si>
    <r>
      <t xml:space="preserve">Účet </t>
    </r>
    <r>
      <rPr>
        <b/>
        <sz val="12"/>
        <color indexed="8"/>
        <rFont val="Times New Roman"/>
        <family val="1"/>
      </rPr>
      <t>378 - Ostatní krátkodobé závazky</t>
    </r>
    <r>
      <rPr>
        <sz val="12"/>
        <color indexed="8"/>
        <rFont val="Times New Roman"/>
        <family val="1"/>
      </rPr>
      <t xml:space="preserve"> zachycuje hodnotu peněžních prostředků již zesnulé osoby, pro kterou byla obec opatrovníkem. Po skončení dědického řízení, budou peníze převedeny dědicům. </t>
    </r>
  </si>
  <si>
    <t>VYSVĚTLIVKY KE STAVU NĚKTERÝCH ROZVAHOVÝCH ÚČTŮ:</t>
  </si>
  <si>
    <t>403</t>
  </si>
  <si>
    <t>Transfery na pořízení dlouhodobého maj.</t>
  </si>
  <si>
    <t>432</t>
  </si>
  <si>
    <t>Výsledek hospodaření předch. úč.období</t>
  </si>
  <si>
    <t xml:space="preserve"> o výsledku inventarizace majetku, pohledávek a závazků podle stavu ke dni 31. 12. 2016</t>
  </si>
  <si>
    <t xml:space="preserve">Inventarizační komise, jmenovaná starostou obce, provedla inventarizaci majetku, pohledávek a závazků za období od  1.1.2016 do 31.12.2016 s tímto výsledkem:                               </t>
  </si>
  <si>
    <t>V  Osikách   dne  20. 1. 2017</t>
  </si>
  <si>
    <t>042</t>
  </si>
  <si>
    <t>Nedokončený dlouhodobý hmotný maj.</t>
  </si>
  <si>
    <t>374</t>
  </si>
  <si>
    <t>Krátkodobé přijaté zálohy na transfery</t>
  </si>
  <si>
    <t>Celkem krátkodobé závazky</t>
  </si>
  <si>
    <r>
      <t xml:space="preserve">Na účtu </t>
    </r>
    <r>
      <rPr>
        <b/>
        <sz val="12"/>
        <color indexed="8"/>
        <rFont val="Times New Roman"/>
        <family val="1"/>
      </rPr>
      <t>311 - Odběratelé</t>
    </r>
    <r>
      <rPr>
        <sz val="12"/>
        <color indexed="8"/>
        <rFont val="Times New Roman"/>
        <family val="1"/>
      </rPr>
      <t xml:space="preserve"> je pohledávka ve výši Kč 435,- za občany, kteří dluží poplatek za vodné a pohledávka ve výši 1868,-. Tato pohledávka bude vyrovnána, až bude ukončeno dědické řízení po zesnulé paní Horáčkové. Jde o náklady spojené s úklidem bytu po zesnulé. </t>
    </r>
  </si>
  <si>
    <r>
      <rPr>
        <b/>
        <sz val="12"/>
        <color indexed="8"/>
        <rFont val="Times New Roman"/>
        <family val="1"/>
      </rPr>
      <t>Účet 314</t>
    </r>
    <r>
      <rPr>
        <sz val="12"/>
        <color indexed="8"/>
        <rFont val="Times New Roman"/>
        <family val="1"/>
      </rPr>
      <t xml:space="preserve"> - Krátkodobé poskytnuté zálohy zachycuje zaplacené a nezúčtované zálohy za energie v roce 2016. </t>
    </r>
  </si>
  <si>
    <r>
      <t xml:space="preserve">Účet </t>
    </r>
    <r>
      <rPr>
        <b/>
        <sz val="12"/>
        <color indexed="8"/>
        <rFont val="Times New Roman"/>
        <family val="1"/>
      </rPr>
      <t xml:space="preserve">388 - Dohadné účty aktivní </t>
    </r>
    <r>
      <rPr>
        <sz val="12"/>
        <color indexed="8"/>
        <rFont val="Times New Roman"/>
        <family val="1"/>
      </rPr>
      <t xml:space="preserve">zachycuje odhad dosud nevyfakturované odměny za třídění odpadu od firmy EKO-KOM za 4.Q 2016 v odhadované výši Kč 2500,- (odhad dle předchozí fakturace). Dále je zde zachycena dotace od úřadu práce za měsíc prosinec, kterou obec dostane až v roce 2017. </t>
    </r>
  </si>
  <si>
    <r>
      <t xml:space="preserve">Účet </t>
    </r>
    <r>
      <rPr>
        <b/>
        <sz val="12"/>
        <color indexed="8"/>
        <rFont val="Times New Roman"/>
        <family val="1"/>
      </rPr>
      <t>389 - Dohadné účty pasivní</t>
    </r>
    <r>
      <rPr>
        <sz val="12"/>
        <color indexed="8"/>
        <rFont val="Times New Roman"/>
        <family val="1"/>
      </rPr>
      <t xml:space="preserve"> vykazuje částku Kč 31 810,- , která zahrnuje veškeré zaplacené, ale dosud nezúčtované zálohy za energie v roce 2016.</t>
    </r>
  </si>
  <si>
    <r>
      <t xml:space="preserve">031 - Pozemky - </t>
    </r>
    <r>
      <rPr>
        <sz val="12"/>
        <color indexed="8"/>
        <rFont val="Times New Roman"/>
        <family val="1"/>
      </rPr>
      <t xml:space="preserve">Na tomto účtu je rozdíl 1160,84 ve stavu účetním proti stavu zjištěnému při inventarizaci. Ke dni 30. 12. 2016 byl zapsán vklad směny pozemků a bylo účtováno o zařazení a vyřazení pozemku, ale ke dni 31.12.2016 nebyl ještě vklad povolen, z toho důvodu nesedí stav v účetnictví a stav na listu vlastnictví.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</si>
</sst>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 shrinkToFi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3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43" fontId="49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0" fontId="45" fillId="0" borderId="0" xfId="0" applyFont="1" applyAlignment="1">
      <alignment horizontal="justify"/>
    </xf>
    <xf numFmtId="0" fontId="0" fillId="0" borderId="0" xfId="0" applyAlignment="1">
      <alignment wrapText="1"/>
    </xf>
    <xf numFmtId="43" fontId="5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6" fillId="0" borderId="0" xfId="0" applyNumberFormat="1" applyFont="1" applyAlignment="1">
      <alignment horizontal="right" wrapText="1" shrinkToFit="1"/>
    </xf>
    <xf numFmtId="0" fontId="46" fillId="0" borderId="0" xfId="0" applyFont="1" applyAlignment="1">
      <alignment horizontal="left" wrapText="1" shrinkToFit="1"/>
    </xf>
    <xf numFmtId="0" fontId="49" fillId="0" borderId="0" xfId="0" applyFont="1" applyAlignment="1">
      <alignment horizontal="right" wrapText="1" shrinkToFit="1"/>
    </xf>
    <xf numFmtId="0" fontId="45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45" fillId="0" borderId="0" xfId="0" applyFont="1" applyAlignment="1">
      <alignment horizontal="justify" vertical="top" wrapText="1" shrinkToFit="1"/>
    </xf>
    <xf numFmtId="0" fontId="0" fillId="0" borderId="0" xfId="0" applyAlignment="1">
      <alignment vertical="top" wrapText="1" shrinkToFit="1"/>
    </xf>
    <xf numFmtId="0" fontId="45" fillId="0" borderId="0" xfId="0" applyFont="1" applyAlignment="1">
      <alignment horizontal="justify" vertical="center" wrapText="1" shrinkToFit="1"/>
    </xf>
    <xf numFmtId="0" fontId="0" fillId="0" borderId="0" xfId="0" applyAlignment="1">
      <alignment vertical="center" wrapText="1" shrinkToFit="1"/>
    </xf>
    <xf numFmtId="43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wrapText="1" shrinkToFit="1"/>
    </xf>
    <xf numFmtId="0" fontId="45" fillId="0" borderId="0" xfId="0" applyFont="1" applyAlignment="1">
      <alignment horizontal="justify" vertical="center" wrapText="1" shrinkToFit="1"/>
    </xf>
    <xf numFmtId="0" fontId="0" fillId="0" borderId="0" xfId="0" applyAlignment="1">
      <alignment vertical="center" wrapText="1" shrinkToFit="1"/>
    </xf>
    <xf numFmtId="0" fontId="49" fillId="0" borderId="0" xfId="0" applyFont="1" applyAlignment="1">
      <alignment horizontal="right"/>
    </xf>
    <xf numFmtId="43" fontId="49" fillId="0" borderId="0" xfId="0" applyNumberFormat="1" applyFont="1" applyAlignment="1">
      <alignment horizontal="center" vertical="center"/>
    </xf>
    <xf numFmtId="43" fontId="46" fillId="0" borderId="0" xfId="0" applyNumberFormat="1" applyFont="1" applyAlignment="1">
      <alignment horizontal="center"/>
    </xf>
    <xf numFmtId="43" fontId="46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45" fillId="0" borderId="0" xfId="0" applyFont="1" applyAlignment="1">
      <alignment horizontal="justify" vertical="center" wrapText="1" shrinkToFit="1"/>
    </xf>
    <xf numFmtId="0" fontId="0" fillId="0" borderId="0" xfId="0" applyAlignment="1">
      <alignment vertical="center"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51" fillId="0" borderId="0" xfId="0" applyFont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5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justify" vertical="top" wrapText="1" shrinkToFit="1"/>
    </xf>
    <xf numFmtId="0" fontId="0" fillId="0" borderId="0" xfId="0" applyAlignment="1">
      <alignment vertical="top" wrapText="1" shrinkToFit="1"/>
    </xf>
    <xf numFmtId="0" fontId="49" fillId="0" borderId="0" xfId="0" applyFont="1" applyAlignment="1">
      <alignment vertical="center"/>
    </xf>
    <xf numFmtId="0" fontId="29" fillId="0" borderId="0" xfId="0" applyFont="1" applyAlignment="1">
      <alignment/>
    </xf>
    <xf numFmtId="0" fontId="2" fillId="0" borderId="0" xfId="0" applyFont="1" applyAlignment="1">
      <alignment horizontal="justify" vertical="center" wrapText="1" shrinkToFit="1"/>
    </xf>
    <xf numFmtId="49" fontId="51" fillId="0" borderId="0" xfId="0" applyNumberFormat="1" applyFont="1" applyAlignment="1">
      <alignment wrapText="1" shrinkToFit="1"/>
    </xf>
    <xf numFmtId="49" fontId="53" fillId="0" borderId="0" xfId="0" applyNumberFormat="1" applyFont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88">
      <selection activeCell="B84" sqref="B84"/>
    </sheetView>
  </sheetViews>
  <sheetFormatPr defaultColWidth="9.140625" defaultRowHeight="15"/>
  <cols>
    <col min="1" max="1" width="7.28125" style="0" customWidth="1"/>
    <col min="2" max="2" width="36.140625" style="0" customWidth="1"/>
    <col min="3" max="3" width="19.28125" style="0" customWidth="1"/>
    <col min="4" max="4" width="21.421875" style="0" customWidth="1"/>
    <col min="5" max="5" width="22.28125" style="0" customWidth="1"/>
  </cols>
  <sheetData>
    <row r="1" spans="1:6" ht="28.5" customHeight="1">
      <c r="A1" s="55" t="s">
        <v>35</v>
      </c>
      <c r="B1" s="55"/>
      <c r="C1" s="55"/>
      <c r="D1" s="55"/>
      <c r="E1" s="13"/>
      <c r="F1" s="13"/>
    </row>
    <row r="2" spans="1:6" ht="50.25" customHeight="1">
      <c r="A2" s="55" t="s">
        <v>63</v>
      </c>
      <c r="B2" s="56"/>
      <c r="C2" s="56"/>
      <c r="D2" s="56"/>
      <c r="E2" s="13"/>
      <c r="F2" s="13"/>
    </row>
    <row r="3" ht="15">
      <c r="A3" s="1"/>
    </row>
    <row r="4" spans="1:4" ht="38.25" customHeight="1">
      <c r="A4" s="58" t="s">
        <v>64</v>
      </c>
      <c r="B4" s="56"/>
      <c r="C4" s="56"/>
      <c r="D4" s="56"/>
    </row>
    <row r="5" spans="1:4" ht="5.25" customHeight="1">
      <c r="A5" s="15"/>
      <c r="B5" s="16"/>
      <c r="C5" s="52"/>
      <c r="D5" s="52"/>
    </row>
    <row r="6" spans="1:4" ht="15">
      <c r="A6" s="3"/>
      <c r="B6" s="3"/>
      <c r="C6" s="41" t="s">
        <v>0</v>
      </c>
      <c r="D6" s="41"/>
    </row>
    <row r="7" spans="1:4" ht="15">
      <c r="A7" s="3"/>
      <c r="B7" s="3"/>
      <c r="C7" s="4" t="s">
        <v>1</v>
      </c>
      <c r="D7" s="4" t="s">
        <v>2</v>
      </c>
    </row>
    <row r="8" spans="1:4" ht="15.75">
      <c r="A8" s="5" t="s">
        <v>3</v>
      </c>
      <c r="B8" s="6" t="s">
        <v>4</v>
      </c>
      <c r="D8" s="7"/>
    </row>
    <row r="9" spans="1:4" s="17" customFormat="1" ht="15">
      <c r="A9" s="53" t="s">
        <v>43</v>
      </c>
      <c r="B9" s="54"/>
      <c r="C9" s="14" t="s">
        <v>32</v>
      </c>
      <c r="D9" s="14" t="s">
        <v>32</v>
      </c>
    </row>
    <row r="10" spans="1:4" s="17" customFormat="1" ht="15">
      <c r="A10" s="19" t="s">
        <v>44</v>
      </c>
      <c r="B10" s="20" t="s">
        <v>45</v>
      </c>
      <c r="C10" s="7">
        <v>53331</v>
      </c>
      <c r="D10" s="7">
        <f>C10</f>
        <v>53331</v>
      </c>
    </row>
    <row r="11" spans="1:4" s="17" customFormat="1" ht="15">
      <c r="A11" s="19" t="s">
        <v>49</v>
      </c>
      <c r="B11" s="20" t="s">
        <v>50</v>
      </c>
      <c r="C11" s="7">
        <v>175400</v>
      </c>
      <c r="D11" s="7">
        <f>C11</f>
        <v>175400</v>
      </c>
    </row>
    <row r="12" spans="1:4" s="17" customFormat="1" ht="15">
      <c r="A12" s="19"/>
      <c r="B12" s="21" t="s">
        <v>15</v>
      </c>
      <c r="C12" s="9">
        <f>SUM(C10:C11)</f>
        <v>228731</v>
      </c>
      <c r="D12" s="9">
        <f>SUM(D10:D11)</f>
        <v>228731</v>
      </c>
    </row>
    <row r="13" spans="1:2" ht="15">
      <c r="A13" s="61" t="s">
        <v>5</v>
      </c>
      <c r="B13" s="61"/>
    </row>
    <row r="14" spans="1:4" ht="15">
      <c r="A14" s="8" t="s">
        <v>6</v>
      </c>
      <c r="B14" s="3" t="s">
        <v>7</v>
      </c>
      <c r="C14" s="7">
        <v>13458398.55</v>
      </c>
      <c r="D14" s="7">
        <v>13459559.39</v>
      </c>
    </row>
    <row r="15" spans="1:4" ht="15">
      <c r="A15" s="8" t="s">
        <v>8</v>
      </c>
      <c r="B15" s="3" t="s">
        <v>9</v>
      </c>
      <c r="C15" s="7">
        <v>14898452.53</v>
      </c>
      <c r="D15" s="7">
        <f>C15</f>
        <v>14898452.53</v>
      </c>
    </row>
    <row r="16" spans="1:4" ht="15">
      <c r="A16" s="8" t="s">
        <v>10</v>
      </c>
      <c r="B16" s="3" t="s">
        <v>11</v>
      </c>
      <c r="C16" s="7">
        <v>525142</v>
      </c>
      <c r="D16" s="7">
        <f>C16</f>
        <v>525142</v>
      </c>
    </row>
    <row r="17" spans="1:4" ht="15">
      <c r="A17" s="8" t="s">
        <v>33</v>
      </c>
      <c r="B17" s="3" t="s">
        <v>34</v>
      </c>
      <c r="C17" s="7">
        <v>1025449.94</v>
      </c>
      <c r="D17" s="7">
        <f>C17</f>
        <v>1025449.94</v>
      </c>
    </row>
    <row r="18" spans="1:4" ht="12" customHeight="1">
      <c r="A18" s="8" t="s">
        <v>66</v>
      </c>
      <c r="B18" s="3" t="s">
        <v>67</v>
      </c>
      <c r="C18" s="7">
        <v>567408.24</v>
      </c>
      <c r="D18" s="7">
        <f>C18</f>
        <v>567408.24</v>
      </c>
    </row>
    <row r="19" spans="1:4" s="25" customFormat="1" ht="16.5" customHeight="1">
      <c r="A19" s="8"/>
      <c r="B19" s="32" t="s">
        <v>15</v>
      </c>
      <c r="C19" s="9">
        <f>SUM(C14:C18)</f>
        <v>30474851.259999998</v>
      </c>
      <c r="D19" s="9">
        <f>SUM(D14:D18)</f>
        <v>30476012.1</v>
      </c>
    </row>
    <row r="20" spans="1:4" ht="15">
      <c r="A20" s="46" t="s">
        <v>12</v>
      </c>
      <c r="B20" s="47"/>
      <c r="C20" s="7"/>
      <c r="D20" s="7"/>
    </row>
    <row r="21" spans="1:4" ht="15">
      <c r="A21" s="8" t="s">
        <v>13</v>
      </c>
      <c r="B21" s="3" t="s">
        <v>14</v>
      </c>
      <c r="C21" s="38">
        <v>2244.24</v>
      </c>
      <c r="D21" s="7">
        <f>C21</f>
        <v>2244.24</v>
      </c>
    </row>
    <row r="22" spans="1:4" ht="15">
      <c r="A22" s="48" t="s">
        <v>15</v>
      </c>
      <c r="B22" s="50"/>
      <c r="C22" s="31">
        <f>SUM(C21)</f>
        <v>2244.24</v>
      </c>
      <c r="D22" s="9">
        <f>SUM(D21)</f>
        <v>2244.24</v>
      </c>
    </row>
    <row r="23" spans="1:4" ht="6.75" customHeight="1">
      <c r="A23" s="8"/>
      <c r="B23" s="3"/>
      <c r="C23" s="7"/>
      <c r="D23" s="7"/>
    </row>
    <row r="24" spans="1:4" ht="15">
      <c r="A24" s="46" t="s">
        <v>16</v>
      </c>
      <c r="B24" s="47"/>
      <c r="C24" s="7"/>
      <c r="D24" s="7"/>
    </row>
    <row r="25" spans="1:4" ht="15">
      <c r="A25" s="8" t="s">
        <v>17</v>
      </c>
      <c r="B25" s="3" t="s">
        <v>18</v>
      </c>
      <c r="C25" s="39">
        <v>20381.5</v>
      </c>
      <c r="D25" s="7">
        <f>C25</f>
        <v>20381.5</v>
      </c>
    </row>
    <row r="26" spans="1:4" ht="15">
      <c r="A26" s="48" t="s">
        <v>15</v>
      </c>
      <c r="B26" s="49"/>
      <c r="C26" s="37">
        <f>SUM(C25)</f>
        <v>20381.5</v>
      </c>
      <c r="D26" s="9">
        <f>SUM(D25)</f>
        <v>20381.5</v>
      </c>
    </row>
    <row r="27" spans="1:4" ht="6.75" customHeight="1">
      <c r="A27" s="8"/>
      <c r="B27" s="3"/>
      <c r="C27" s="7"/>
      <c r="D27" s="7"/>
    </row>
    <row r="28" spans="1:4" ht="15">
      <c r="A28" s="46" t="s">
        <v>19</v>
      </c>
      <c r="B28" s="47"/>
      <c r="C28" s="7"/>
      <c r="D28" s="7"/>
    </row>
    <row r="29" spans="1:4" ht="15">
      <c r="A29" s="8" t="s">
        <v>20</v>
      </c>
      <c r="B29" s="3" t="s">
        <v>21</v>
      </c>
      <c r="C29" s="7">
        <v>2303</v>
      </c>
      <c r="D29" s="7">
        <f>C29</f>
        <v>2303</v>
      </c>
    </row>
    <row r="30" spans="1:4" ht="15">
      <c r="A30" s="8" t="s">
        <v>22</v>
      </c>
      <c r="B30" s="3" t="s">
        <v>36</v>
      </c>
      <c r="C30" s="7">
        <v>7750</v>
      </c>
      <c r="D30" s="7">
        <f>C30</f>
        <v>7750</v>
      </c>
    </row>
    <row r="31" spans="1:4" ht="15">
      <c r="A31" s="8" t="s">
        <v>37</v>
      </c>
      <c r="B31" s="3" t="s">
        <v>38</v>
      </c>
      <c r="C31" s="7">
        <v>31810</v>
      </c>
      <c r="D31" s="7">
        <f>C31</f>
        <v>31810</v>
      </c>
    </row>
    <row r="32" spans="1:4" s="17" customFormat="1" ht="15">
      <c r="A32" s="8" t="s">
        <v>39</v>
      </c>
      <c r="B32" s="3" t="s">
        <v>40</v>
      </c>
      <c r="C32" s="7">
        <v>11130</v>
      </c>
      <c r="D32" s="7">
        <f>C32</f>
        <v>11130</v>
      </c>
    </row>
    <row r="33" spans="1:4" s="25" customFormat="1" ht="15">
      <c r="A33" s="8" t="s">
        <v>51</v>
      </c>
      <c r="B33" s="3" t="s">
        <v>52</v>
      </c>
      <c r="C33" s="7">
        <v>14520</v>
      </c>
      <c r="D33" s="7">
        <f>C33</f>
        <v>14520</v>
      </c>
    </row>
    <row r="34" spans="1:4" ht="15">
      <c r="A34" s="48" t="s">
        <v>15</v>
      </c>
      <c r="B34" s="50"/>
      <c r="C34" s="9">
        <f>SUM(C29:C33)</f>
        <v>67513</v>
      </c>
      <c r="D34" s="9">
        <f>SUM(D29:D33)</f>
        <v>67513</v>
      </c>
    </row>
    <row r="35" spans="1:4" ht="8.25" customHeight="1">
      <c r="A35" s="8"/>
      <c r="B35" s="3"/>
      <c r="C35" s="7"/>
      <c r="D35" s="7"/>
    </row>
    <row r="36" spans="1:4" ht="15">
      <c r="A36" s="46" t="s">
        <v>23</v>
      </c>
      <c r="B36" s="47"/>
      <c r="C36" s="7"/>
      <c r="D36" s="7"/>
    </row>
    <row r="37" spans="1:4" ht="15">
      <c r="A37" s="8" t="s">
        <v>24</v>
      </c>
      <c r="B37" s="3" t="s">
        <v>25</v>
      </c>
      <c r="C37" s="7">
        <v>1911933.59</v>
      </c>
      <c r="D37" s="7">
        <f>C37</f>
        <v>1911933.59</v>
      </c>
    </row>
    <row r="38" spans="1:4" ht="15">
      <c r="A38" s="8" t="s">
        <v>26</v>
      </c>
      <c r="B38" s="3" t="s">
        <v>27</v>
      </c>
      <c r="C38" s="7">
        <v>11978</v>
      </c>
      <c r="D38" s="7">
        <f>C38</f>
        <v>11978</v>
      </c>
    </row>
    <row r="39" spans="1:4" s="17" customFormat="1" ht="12" customHeight="1">
      <c r="A39" s="8"/>
      <c r="B39" s="3"/>
      <c r="C39" s="7"/>
      <c r="D39" s="7"/>
    </row>
    <row r="40" spans="1:4" ht="15">
      <c r="A40" s="48" t="s">
        <v>15</v>
      </c>
      <c r="B40" s="49"/>
      <c r="C40" s="9">
        <f>SUM(C37:C39)</f>
        <v>1923911.59</v>
      </c>
      <c r="D40" s="9">
        <f>SUM(D37:D39)</f>
        <v>1923911.59</v>
      </c>
    </row>
    <row r="41" spans="1:4" ht="7.5" customHeight="1">
      <c r="A41" s="8"/>
      <c r="B41" s="3"/>
      <c r="C41" s="7"/>
      <c r="D41" s="7"/>
    </row>
    <row r="42" spans="1:4" ht="15">
      <c r="A42" s="46" t="s">
        <v>28</v>
      </c>
      <c r="B42" s="47"/>
      <c r="C42" s="7"/>
      <c r="D42" s="7"/>
    </row>
    <row r="43" spans="1:4" ht="15">
      <c r="A43" s="8" t="s">
        <v>29</v>
      </c>
      <c r="B43" s="3" t="s">
        <v>30</v>
      </c>
      <c r="C43" s="7">
        <v>14096.48</v>
      </c>
      <c r="D43" s="7">
        <f>C43</f>
        <v>14096.48</v>
      </c>
    </row>
    <row r="44" spans="1:4" s="25" customFormat="1" ht="15">
      <c r="A44" s="8" t="s">
        <v>68</v>
      </c>
      <c r="B44" s="3" t="s">
        <v>69</v>
      </c>
      <c r="C44" s="7">
        <v>13780</v>
      </c>
      <c r="D44" s="7">
        <f aca="true" t="shared" si="0" ref="D44:D50">C44</f>
        <v>13780</v>
      </c>
    </row>
    <row r="45" spans="1:4" s="25" customFormat="1" ht="15">
      <c r="A45" s="8" t="s">
        <v>41</v>
      </c>
      <c r="B45" s="3" t="s">
        <v>42</v>
      </c>
      <c r="C45" s="7">
        <v>31810</v>
      </c>
      <c r="D45" s="7">
        <f t="shared" si="0"/>
        <v>31810</v>
      </c>
    </row>
    <row r="46" spans="1:4" s="25" customFormat="1" ht="15">
      <c r="A46" s="8" t="s">
        <v>53</v>
      </c>
      <c r="B46" s="3" t="s">
        <v>54</v>
      </c>
      <c r="C46" s="7">
        <v>53054.2</v>
      </c>
      <c r="D46" s="7">
        <f t="shared" si="0"/>
        <v>53054.2</v>
      </c>
    </row>
    <row r="47" spans="1:4" s="62" customFormat="1" ht="15">
      <c r="A47" s="40"/>
      <c r="B47" s="32" t="s">
        <v>70</v>
      </c>
      <c r="C47" s="9">
        <f>SUM(C43:C46)</f>
        <v>112740.68</v>
      </c>
      <c r="D47" s="9">
        <f>C47</f>
        <v>112740.68</v>
      </c>
    </row>
    <row r="48" spans="1:4" s="62" customFormat="1" ht="15">
      <c r="A48" s="40"/>
      <c r="B48" s="32"/>
      <c r="C48" s="9"/>
      <c r="D48" s="9"/>
    </row>
    <row r="49" spans="1:4" s="25" customFormat="1" ht="14.25" customHeight="1">
      <c r="A49" s="8" t="s">
        <v>59</v>
      </c>
      <c r="B49" s="3" t="s">
        <v>60</v>
      </c>
      <c r="C49" s="7">
        <v>2787564.26</v>
      </c>
      <c r="D49" s="7">
        <f t="shared" si="0"/>
        <v>2787564.26</v>
      </c>
    </row>
    <row r="50" spans="1:4" s="25" customFormat="1" ht="15">
      <c r="A50" s="8" t="s">
        <v>61</v>
      </c>
      <c r="B50" s="3" t="s">
        <v>62</v>
      </c>
      <c r="C50" s="7">
        <v>1774521.75</v>
      </c>
      <c r="D50" s="7">
        <f t="shared" si="0"/>
        <v>1774521.75</v>
      </c>
    </row>
    <row r="51" spans="1:4" ht="15">
      <c r="A51" s="48" t="s">
        <v>15</v>
      </c>
      <c r="B51" s="57"/>
      <c r="C51" s="9">
        <f>SUM(C43:C50)</f>
        <v>4787567.369999999</v>
      </c>
      <c r="D51" s="9">
        <f>SUM(D43:D50)</f>
        <v>4787567.369999999</v>
      </c>
    </row>
    <row r="52" spans="1:4" ht="6.75" customHeight="1">
      <c r="A52" s="10"/>
      <c r="C52" s="11"/>
      <c r="D52" s="11"/>
    </row>
    <row r="53" spans="1:4" s="25" customFormat="1" ht="6.75" customHeight="1">
      <c r="A53" s="3"/>
      <c r="B53" s="26"/>
      <c r="C53" s="31"/>
      <c r="D53" s="31"/>
    </row>
    <row r="54" spans="1:4" s="25" customFormat="1" ht="10.5" customHeight="1">
      <c r="A54" s="3"/>
      <c r="B54" s="36"/>
      <c r="C54" s="31"/>
      <c r="D54" s="31"/>
    </row>
    <row r="55" spans="1:4" s="25" customFormat="1" ht="15" customHeight="1">
      <c r="A55" s="32" t="s">
        <v>58</v>
      </c>
      <c r="B55" s="26"/>
      <c r="C55" s="31"/>
      <c r="D55" s="31"/>
    </row>
    <row r="56" spans="1:4" s="25" customFormat="1" ht="69" customHeight="1">
      <c r="A56" s="64" t="s">
        <v>75</v>
      </c>
      <c r="B56" s="65"/>
      <c r="C56" s="65"/>
      <c r="D56" s="65"/>
    </row>
    <row r="57" spans="1:4" ht="16.5" customHeight="1">
      <c r="A57" s="3"/>
      <c r="B57" s="3"/>
      <c r="C57" s="3"/>
      <c r="D57" s="3"/>
    </row>
    <row r="58" spans="1:4" ht="54.75" customHeight="1">
      <c r="A58" s="44" t="s">
        <v>71</v>
      </c>
      <c r="B58" s="51"/>
      <c r="C58" s="51"/>
      <c r="D58" s="51"/>
    </row>
    <row r="59" spans="1:4" s="25" customFormat="1" ht="44.25" customHeight="1">
      <c r="A59" s="63" t="s">
        <v>72</v>
      </c>
      <c r="B59" s="51"/>
      <c r="C59" s="51"/>
      <c r="D59" s="51"/>
    </row>
    <row r="60" spans="1:4" s="25" customFormat="1" ht="50.25" customHeight="1">
      <c r="A60" s="44" t="s">
        <v>55</v>
      </c>
      <c r="B60" s="51"/>
      <c r="C60" s="51"/>
      <c r="D60" s="51"/>
    </row>
    <row r="61" spans="1:4" ht="27.75" customHeight="1">
      <c r="A61" s="42" t="s">
        <v>46</v>
      </c>
      <c r="B61" s="43"/>
      <c r="C61" s="43"/>
      <c r="D61" s="43"/>
    </row>
    <row r="62" spans="1:4" s="24" customFormat="1" ht="11.25" customHeight="1">
      <c r="A62" s="22"/>
      <c r="B62" s="23"/>
      <c r="C62" s="23"/>
      <c r="D62" s="23"/>
    </row>
    <row r="63" spans="1:4" s="33" customFormat="1" ht="0.75" customHeight="1">
      <c r="A63" s="42"/>
      <c r="B63" s="43"/>
      <c r="C63" s="43"/>
      <c r="D63" s="43"/>
    </row>
    <row r="64" spans="1:4" s="33" customFormat="1" ht="44.25" customHeight="1">
      <c r="A64" s="44" t="s">
        <v>56</v>
      </c>
      <c r="B64" s="51"/>
      <c r="C64" s="51"/>
      <c r="D64" s="51"/>
    </row>
    <row r="65" spans="1:4" s="33" customFormat="1" ht="68.25" customHeight="1">
      <c r="A65" s="44" t="s">
        <v>57</v>
      </c>
      <c r="B65" s="51"/>
      <c r="C65" s="51"/>
      <c r="D65" s="51"/>
    </row>
    <row r="66" spans="1:4" s="25" customFormat="1" ht="10.5" customHeight="1">
      <c r="A66" s="29"/>
      <c r="B66" s="30"/>
      <c r="C66" s="30"/>
      <c r="D66" s="30"/>
    </row>
    <row r="67" spans="1:4" s="25" customFormat="1" ht="6.75" customHeight="1">
      <c r="A67" s="34"/>
      <c r="B67" s="35"/>
      <c r="C67" s="35"/>
      <c r="D67" s="35"/>
    </row>
    <row r="68" spans="1:4" s="18" customFormat="1" ht="72.75" customHeight="1">
      <c r="A68" s="59" t="s">
        <v>73</v>
      </c>
      <c r="B68" s="60"/>
      <c r="C68" s="60"/>
      <c r="D68" s="60"/>
    </row>
    <row r="69" spans="1:4" s="25" customFormat="1" ht="3" customHeight="1">
      <c r="A69" s="27"/>
      <c r="B69" s="28"/>
      <c r="C69" s="28"/>
      <c r="D69" s="28"/>
    </row>
    <row r="70" spans="1:4" ht="39" customHeight="1">
      <c r="A70" s="59" t="s">
        <v>74</v>
      </c>
      <c r="B70" s="60"/>
      <c r="C70" s="60"/>
      <c r="D70" s="60"/>
    </row>
    <row r="71" spans="1:4" s="25" customFormat="1" ht="5.25" customHeight="1">
      <c r="A71" s="27"/>
      <c r="B71" s="28"/>
      <c r="C71" s="28"/>
      <c r="D71" s="28"/>
    </row>
    <row r="72" spans="1:4" ht="33.75" customHeight="1">
      <c r="A72" s="44" t="s">
        <v>31</v>
      </c>
      <c r="B72" s="45"/>
      <c r="C72" s="45"/>
      <c r="D72" s="45"/>
    </row>
    <row r="73" ht="15.75">
      <c r="A73" s="12"/>
    </row>
    <row r="74" spans="1:4" ht="15">
      <c r="A74" s="42" t="s">
        <v>65</v>
      </c>
      <c r="B74" s="43"/>
      <c r="C74" s="43"/>
      <c r="D74" s="43"/>
    </row>
    <row r="75" ht="15.75">
      <c r="A75" s="2"/>
    </row>
    <row r="77" ht="15.75">
      <c r="A77" s="12"/>
    </row>
    <row r="78" ht="15">
      <c r="A78" s="18" t="s">
        <v>47</v>
      </c>
    </row>
    <row r="79" ht="15">
      <c r="A79" s="25" t="s">
        <v>48</v>
      </c>
    </row>
  </sheetData>
  <sheetProtection/>
  <mergeCells count="29">
    <mergeCell ref="A70:D70"/>
    <mergeCell ref="A36:B36"/>
    <mergeCell ref="A13:B13"/>
    <mergeCell ref="A20:B20"/>
    <mergeCell ref="A22:B22"/>
    <mergeCell ref="A59:D59"/>
    <mergeCell ref="A68:D68"/>
    <mergeCell ref="A64:D64"/>
    <mergeCell ref="A65:D65"/>
    <mergeCell ref="A56:D56"/>
    <mergeCell ref="C5:D5"/>
    <mergeCell ref="A9:B9"/>
    <mergeCell ref="A74:D74"/>
    <mergeCell ref="A1:D1"/>
    <mergeCell ref="A2:D2"/>
    <mergeCell ref="A40:B40"/>
    <mergeCell ref="A42:B42"/>
    <mergeCell ref="A51:B51"/>
    <mergeCell ref="A58:D58"/>
    <mergeCell ref="A4:D4"/>
    <mergeCell ref="C6:D6"/>
    <mergeCell ref="A61:D61"/>
    <mergeCell ref="A72:D72"/>
    <mergeCell ref="A24:B24"/>
    <mergeCell ref="A26:B26"/>
    <mergeCell ref="A28:B28"/>
    <mergeCell ref="A34:B34"/>
    <mergeCell ref="A60:D60"/>
    <mergeCell ref="A63:D63"/>
  </mergeCells>
  <printOptions/>
  <pageMargins left="0.25" right="0.25" top="0.75" bottom="0.75" header="0.3" footer="0.3"/>
  <pageSetup horizontalDpi="1200" verticalDpi="1200" orientation="portrait" paperSize="9" r:id="rId1"/>
  <headerFooter alignWithMargins="0">
    <oddHeader>&amp;RPříloha č. 1 
k inventarizační zprávě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Osiky</dc:creator>
  <cp:keywords/>
  <dc:description/>
  <cp:lastModifiedBy>obec</cp:lastModifiedBy>
  <cp:lastPrinted>2017-05-09T20:04:28Z</cp:lastPrinted>
  <dcterms:created xsi:type="dcterms:W3CDTF">2012-04-03T11:59:43Z</dcterms:created>
  <dcterms:modified xsi:type="dcterms:W3CDTF">2017-05-09T20:04:59Z</dcterms:modified>
  <cp:category/>
  <cp:version/>
  <cp:contentType/>
  <cp:contentStatus/>
</cp:coreProperties>
</file>